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Roydon PC\Roydon Files 2021\Accounts 2021-2022\"/>
    </mc:Choice>
  </mc:AlternateContent>
  <xr:revisionPtr revIDLastSave="0" documentId="8_{4C5CCBE5-B623-414B-97B2-16A3CB9DCEFB}" xr6:coauthVersionLast="47" xr6:coauthVersionMax="47" xr10:uidLastSave="{00000000-0000-0000-0000-000000000000}"/>
  <bookViews>
    <workbookView xWindow="-120" yWindow="-120" windowWidth="20730" windowHeight="11160" xr2:uid="{415B1FD9-A695-43FF-BE5D-5A7EA445BB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1" l="1"/>
  <c r="C66" i="1"/>
  <c r="F11" i="1"/>
  <c r="F18" i="1" s="1"/>
  <c r="D39" i="1"/>
  <c r="F39" i="1"/>
  <c r="D11" i="1" l="1"/>
  <c r="D18" i="1" s="1"/>
  <c r="C11" i="1" l="1"/>
  <c r="C18" i="1" s="1"/>
  <c r="C39" i="1"/>
</calcChain>
</file>

<file path=xl/sharedStrings.xml><?xml version="1.0" encoding="utf-8"?>
<sst xmlns="http://schemas.openxmlformats.org/spreadsheetml/2006/main" count="106" uniqueCount="103">
  <si>
    <t>% of Original Budget</t>
  </si>
  <si>
    <t>Narrative</t>
  </si>
  <si>
    <t>Income</t>
  </si>
  <si>
    <t>Precept</t>
  </si>
  <si>
    <t>Allotments</t>
  </si>
  <si>
    <t>Recycling Centre</t>
  </si>
  <si>
    <t>VAT Reclaimed</t>
  </si>
  <si>
    <t>Savings Interest</t>
  </si>
  <si>
    <t>Total Budgeted Income</t>
  </si>
  <si>
    <t>Grants</t>
  </si>
  <si>
    <t>Miscellaneous</t>
  </si>
  <si>
    <t>Allotment Deposits</t>
  </si>
  <si>
    <t>CIL</t>
  </si>
  <si>
    <t>Total Income</t>
  </si>
  <si>
    <t>Expenditure</t>
  </si>
  <si>
    <t>Back up if we need to replace gates, repair water etc</t>
  </si>
  <si>
    <t>Auditors</t>
  </si>
  <si>
    <t>Internal &amp; External</t>
  </si>
  <si>
    <t>Clerks Employment Costs</t>
  </si>
  <si>
    <t>Expenses</t>
  </si>
  <si>
    <t>e.g. travel</t>
  </si>
  <si>
    <t>Grounds maintenance</t>
  </si>
  <si>
    <t>Insurance</t>
  </si>
  <si>
    <t>PC + Village Hall</t>
  </si>
  <si>
    <t>Litter &amp; Dog Bins</t>
  </si>
  <si>
    <t>Other</t>
  </si>
  <si>
    <t>S137</t>
  </si>
  <si>
    <t>Streetlight maintenance</t>
  </si>
  <si>
    <t>Streetlight replacement</t>
  </si>
  <si>
    <t>Subscriptions</t>
  </si>
  <si>
    <t>Utilities</t>
  </si>
  <si>
    <t>VAT</t>
  </si>
  <si>
    <t>Village Hall</t>
  </si>
  <si>
    <t>Total Expenditure</t>
  </si>
  <si>
    <t>Amount needed (Expenditure-Income)</t>
  </si>
  <si>
    <t>Current</t>
  </si>
  <si>
    <t>Savings</t>
  </si>
  <si>
    <t>Total</t>
  </si>
  <si>
    <t>Amount</t>
  </si>
  <si>
    <t>Last year</t>
  </si>
  <si>
    <t>Increase of</t>
  </si>
  <si>
    <t>Additional Comments</t>
  </si>
  <si>
    <t>Other Includes</t>
  </si>
  <si>
    <t>Defibrillator maintenance</t>
  </si>
  <si>
    <t>ICO registration</t>
  </si>
  <si>
    <t>Training allowance</t>
  </si>
  <si>
    <t>Community enhancement</t>
  </si>
  <si>
    <t>VAT money is balanced in income and expenditure so has no effect on precept requirement</t>
  </si>
  <si>
    <t>Budget 2021/22</t>
  </si>
  <si>
    <t>Shortfall due to decrease in interest rates</t>
  </si>
  <si>
    <t>Loan Repayments</t>
  </si>
  <si>
    <t>DDNP</t>
  </si>
  <si>
    <t>Allotments Rent</t>
  </si>
  <si>
    <t>Total Income (excluding precept)</t>
  </si>
  <si>
    <t>As last year</t>
  </si>
  <si>
    <t>Budget 2022-2023</t>
  </si>
  <si>
    <t>Actual Year to Date 2021/22</t>
  </si>
  <si>
    <t>Budget 2022/23</t>
  </si>
  <si>
    <t>Year End 2020/21 Totals</t>
  </si>
  <si>
    <t>n/a</t>
  </si>
  <si>
    <t>at 30/11/21</t>
  </si>
  <si>
    <t>Loan</t>
  </si>
  <si>
    <t>No CIL this year</t>
  </si>
  <si>
    <t>NALC + Parish Online</t>
  </si>
  <si>
    <t>Expect to be under budget spend for 21/22 due to no year end BG cutting must be allowed for 22/23</t>
  </si>
  <si>
    <t>Loan not taken out until August so only one payment made this year. Full amount 22/23</t>
  </si>
  <si>
    <t>VE/VJ grant carried over to spend 21/22</t>
  </si>
  <si>
    <t xml:space="preserve">HMRC PAYE repayment, Diss TC money towards streetlight upgrade, Refunds from DDNP for printing, Refund on undelivered goods </t>
  </si>
  <si>
    <t>PWLB Loan for LED upgrade</t>
  </si>
  <si>
    <t>Offset against equal amount in income</t>
  </si>
  <si>
    <t>This amount will be equally reflected in expenditure - increase in 21/22 due to VAT on LED project</t>
  </si>
  <si>
    <t xml:space="preserve">Office supplies including antivirus for PC </t>
  </si>
  <si>
    <t>Training, Community Projects,Office requirements, DDNP, Defibrillator needs, Newsletter See note below</t>
  </si>
  <si>
    <t>Utilities Breakdown</t>
  </si>
  <si>
    <t>Allotment Water</t>
  </si>
  <si>
    <t>Electricity</t>
  </si>
  <si>
    <t>Historic cost of Dead of Easement paid 21/22</t>
  </si>
  <si>
    <t>Divided by tax base of 853</t>
  </si>
  <si>
    <t>Precept requirement 22-23</t>
  </si>
  <si>
    <t>Precept 21/22 - 22/23 % increase</t>
  </si>
  <si>
    <t>21/22 £26,533.00</t>
  </si>
  <si>
    <t>21/22 final (est)</t>
  </si>
  <si>
    <t>22/23 (est)</t>
  </si>
  <si>
    <t>£1,400.00 (allowing for a  price increase)</t>
  </si>
  <si>
    <t>Electricity &amp; Water allows an increase in cost but a 65% decrease due to LED</t>
  </si>
  <si>
    <t>Communication costs Inc 6x RRU</t>
  </si>
  <si>
    <t>Bank Charges (if we decide to change banks)</t>
  </si>
  <si>
    <t>Forecast Y/E receipts/ spend 2021/22(net)</t>
  </si>
  <si>
    <t>Bank Balances 30/11/21</t>
  </si>
  <si>
    <t>Less Outstanding Chqs</t>
  </si>
  <si>
    <t>Sub Total</t>
  </si>
  <si>
    <t>21/22 figure includes LED upgrade cost</t>
  </si>
  <si>
    <t>22/23 Budget Calculations</t>
  </si>
  <si>
    <t>Precept received/required</t>
  </si>
  <si>
    <t>Total Unbudgeted Income</t>
  </si>
  <si>
    <t>Includes Salary, PAYE &amp; allowances. Allow 3%  National Increase + 1SCP performance increase from Nov</t>
  </si>
  <si>
    <t>Queen's Jubilee Tree Planting</t>
  </si>
  <si>
    <t>22/23 £27,574.00</t>
  </si>
  <si>
    <t>% Increase 3.9%</t>
  </si>
  <si>
    <t>All contracts and utilities have a 3% increase allowance except Electricity where a greater allowance increase has been applied due to the current climate of uncertainty of increase</t>
  </si>
  <si>
    <t>Amount carried over from unspent last year £500.  No grants applied for 22/23</t>
  </si>
  <si>
    <t>Allowed for paying for additional dog bin @£106/year in 21/22 plus 1 extra in 22/23</t>
  </si>
  <si>
    <t>Current contract valid until July 2022 LED maintenance should be cheaper for remainder 22/23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</si>
</sst>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£&quot;#,##0;[Red]\-&quot;£&quot;#,##0"/>
    <numFmt numFmtId="7" formatCode="&quot;£&quot;#,##0.00;\-&quot;£&quot;#,##0.00"/>
    <numFmt numFmtId="8" formatCode="&quot;£&quot;#,##0.00;[Red]\-&quot;£&quot;#,##0.00"/>
    <numFmt numFmtId="164" formatCode="&quot;£&quot;#,##0.00;[Red]&quot;£&quot;#,##0.00"/>
    <numFmt numFmtId="165" formatCode="&quot;£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4"/>
      <color theme="1"/>
      <name val="Times New Roman"/>
      <family val="1"/>
    </font>
    <font>
      <sz val="2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164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/>
    <xf numFmtId="164" fontId="5" fillId="0" borderId="0" xfId="0" applyNumberFormat="1" applyFont="1" applyAlignment="1">
      <alignment wrapText="1"/>
    </xf>
    <xf numFmtId="164" fontId="5" fillId="0" borderId="0" xfId="0" applyNumberFormat="1" applyFont="1"/>
    <xf numFmtId="164" fontId="2" fillId="0" borderId="0" xfId="0" applyNumberFormat="1" applyFont="1"/>
    <xf numFmtId="9" fontId="2" fillId="0" borderId="0" xfId="0" applyNumberFormat="1" applyFont="1" applyAlignment="1">
      <alignment wrapText="1"/>
    </xf>
    <xf numFmtId="8" fontId="2" fillId="0" borderId="0" xfId="0" applyNumberFormat="1" applyFon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Alignment="1">
      <alignment horizontal="left" vertical="center" wrapText="1"/>
    </xf>
    <xf numFmtId="9" fontId="5" fillId="0" borderId="0" xfId="0" applyNumberFormat="1" applyFont="1" applyAlignment="1">
      <alignment wrapText="1"/>
    </xf>
    <xf numFmtId="164" fontId="2" fillId="0" borderId="0" xfId="0" applyNumberFormat="1" applyFont="1" applyAlignment="1">
      <alignment horizontal="left" wrapText="1"/>
    </xf>
    <xf numFmtId="8" fontId="2" fillId="0" borderId="0" xfId="0" applyNumberFormat="1" applyFont="1" applyAlignment="1">
      <alignment horizontal="lef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 wrapText="1"/>
    </xf>
    <xf numFmtId="0" fontId="2" fillId="0" borderId="0" xfId="0" applyFont="1"/>
    <xf numFmtId="0" fontId="2" fillId="0" borderId="0" xfId="0" applyFont="1"/>
    <xf numFmtId="9" fontId="6" fillId="0" borderId="0" xfId="0" applyNumberFormat="1" applyFont="1" applyAlignment="1">
      <alignment wrapText="1"/>
    </xf>
    <xf numFmtId="7" fontId="5" fillId="2" borderId="0" xfId="0" applyNumberFormat="1" applyFont="1" applyFill="1"/>
    <xf numFmtId="7" fontId="2" fillId="2" borderId="0" xfId="0" applyNumberFormat="1" applyFont="1" applyFill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0" xfId="0" applyFont="1"/>
    <xf numFmtId="6" fontId="2" fillId="0" borderId="0" xfId="0" applyNumberFormat="1" applyFont="1"/>
    <xf numFmtId="6" fontId="5" fillId="2" borderId="0" xfId="0" applyNumberFormat="1" applyFont="1" applyFill="1"/>
    <xf numFmtId="6" fontId="2" fillId="2" borderId="0" xfId="0" applyNumberFormat="1" applyFont="1" applyFill="1"/>
    <xf numFmtId="6" fontId="2" fillId="0" borderId="0" xfId="0" applyNumberFormat="1" applyFont="1" applyAlignment="1">
      <alignment wrapText="1"/>
    </xf>
    <xf numFmtId="6" fontId="5" fillId="0" borderId="0" xfId="0" applyNumberFormat="1" applyFont="1"/>
    <xf numFmtId="8" fontId="5" fillId="0" borderId="0" xfId="0" applyNumberFormat="1" applyFont="1"/>
    <xf numFmtId="8" fontId="2" fillId="0" borderId="0" xfId="0" applyNumberFormat="1" applyFont="1" applyAlignment="1">
      <alignment horizontal="left" wrapText="1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wrapText="1"/>
    </xf>
    <xf numFmtId="164" fontId="2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0" fillId="0" borderId="0" xfId="0"/>
    <xf numFmtId="0" fontId="2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676B-97A5-41A4-92F8-243158F39C55}">
  <sheetPr>
    <pageSetUpPr fitToPage="1"/>
  </sheetPr>
  <dimension ref="A2:I68"/>
  <sheetViews>
    <sheetView tabSelected="1" topLeftCell="C52" workbookViewId="0">
      <selection activeCell="H33" sqref="H33"/>
    </sheetView>
  </sheetViews>
  <sheetFormatPr defaultRowHeight="15.75" x14ac:dyDescent="0.25"/>
  <cols>
    <col min="1" max="1" width="16.7109375" style="1" customWidth="1"/>
    <col min="2" max="2" width="26.42578125" style="1" customWidth="1"/>
    <col min="3" max="3" width="18.42578125" style="19" customWidth="1"/>
    <col min="4" max="4" width="14.7109375" style="5" customWidth="1"/>
    <col min="5" max="5" width="14.7109375" style="4" customWidth="1"/>
    <col min="6" max="6" width="13.7109375" style="5" customWidth="1"/>
    <col min="7" max="7" width="18.85546875" style="32" customWidth="1"/>
    <col min="8" max="8" width="102.5703125" style="1" customWidth="1"/>
    <col min="9" max="16384" width="9.140625" style="1"/>
  </cols>
  <sheetData>
    <row r="2" spans="1:9" ht="30.75" x14ac:dyDescent="0.45">
      <c r="C2" s="42" t="s">
        <v>55</v>
      </c>
      <c r="D2" s="43"/>
      <c r="E2" s="43"/>
      <c r="F2" s="43"/>
      <c r="G2" s="43"/>
      <c r="H2" s="2"/>
      <c r="I2" s="2"/>
    </row>
    <row r="3" spans="1:9" x14ac:dyDescent="0.25">
      <c r="D3" s="3" t="s">
        <v>60</v>
      </c>
    </row>
    <row r="4" spans="1:9" s="7" customFormat="1" ht="78.75" x14ac:dyDescent="0.25">
      <c r="A4" s="6" t="s">
        <v>58</v>
      </c>
      <c r="C4" s="20" t="s">
        <v>48</v>
      </c>
      <c r="D4" s="8" t="s">
        <v>56</v>
      </c>
      <c r="E4" s="6" t="s">
        <v>0</v>
      </c>
      <c r="F4" s="8" t="s">
        <v>87</v>
      </c>
      <c r="G4" s="33" t="s">
        <v>57</v>
      </c>
      <c r="H4" s="7" t="s">
        <v>1</v>
      </c>
    </row>
    <row r="5" spans="1:9" x14ac:dyDescent="0.25">
      <c r="B5" s="7" t="s">
        <v>2</v>
      </c>
      <c r="C5" s="21"/>
      <c r="G5" s="34"/>
    </row>
    <row r="6" spans="1:9" x14ac:dyDescent="0.25">
      <c r="A6" s="10">
        <v>25000</v>
      </c>
      <c r="B6" s="1" t="s">
        <v>3</v>
      </c>
      <c r="C6" s="28">
        <v>26533</v>
      </c>
      <c r="D6" s="5">
        <v>26533</v>
      </c>
      <c r="E6" s="11">
        <v>1</v>
      </c>
      <c r="F6" s="5">
        <v>26533</v>
      </c>
      <c r="H6" s="1" t="s">
        <v>93</v>
      </c>
    </row>
    <row r="7" spans="1:9" x14ac:dyDescent="0.25">
      <c r="A7" s="10">
        <v>421</v>
      </c>
      <c r="B7" s="1" t="s">
        <v>52</v>
      </c>
      <c r="C7" s="28">
        <v>448</v>
      </c>
      <c r="D7" s="5">
        <v>432</v>
      </c>
      <c r="E7" s="11">
        <v>0.96</v>
      </c>
      <c r="F7" s="5">
        <v>448</v>
      </c>
      <c r="G7" s="32">
        <v>448</v>
      </c>
    </row>
    <row r="8" spans="1:9" x14ac:dyDescent="0.25">
      <c r="A8" s="10">
        <v>275</v>
      </c>
      <c r="B8" s="1" t="s">
        <v>5</v>
      </c>
      <c r="C8" s="28">
        <v>275</v>
      </c>
      <c r="D8" s="5">
        <v>275</v>
      </c>
      <c r="E8" s="11">
        <v>1</v>
      </c>
      <c r="F8" s="5">
        <v>275</v>
      </c>
      <c r="G8" s="32">
        <v>275</v>
      </c>
    </row>
    <row r="9" spans="1:9" x14ac:dyDescent="0.25">
      <c r="A9" s="10">
        <v>1438.19</v>
      </c>
      <c r="B9" s="1" t="s">
        <v>6</v>
      </c>
      <c r="C9" s="28">
        <v>6700</v>
      </c>
      <c r="D9" s="5">
        <v>1656.92</v>
      </c>
      <c r="E9" s="11">
        <v>0.24</v>
      </c>
      <c r="F9" s="5">
        <v>6700</v>
      </c>
      <c r="G9" s="32">
        <v>1500</v>
      </c>
      <c r="H9" s="4" t="s">
        <v>70</v>
      </c>
    </row>
    <row r="10" spans="1:9" x14ac:dyDescent="0.25">
      <c r="A10" s="10">
        <v>3.52</v>
      </c>
      <c r="B10" s="1" t="s">
        <v>7</v>
      </c>
      <c r="C10" s="28">
        <v>10</v>
      </c>
      <c r="D10" s="5">
        <v>0.38</v>
      </c>
      <c r="E10" s="11">
        <v>0.04</v>
      </c>
      <c r="F10" s="5">
        <v>0.96</v>
      </c>
      <c r="G10" s="32">
        <v>1</v>
      </c>
      <c r="H10" s="1" t="s">
        <v>49</v>
      </c>
    </row>
    <row r="11" spans="1:9" x14ac:dyDescent="0.25">
      <c r="A11" s="10"/>
      <c r="B11" s="7" t="s">
        <v>8</v>
      </c>
      <c r="C11" s="28">
        <f>SUM(C6:C10)</f>
        <v>33966</v>
      </c>
      <c r="D11" s="5">
        <f>SUM(D6:D10)</f>
        <v>28897.3</v>
      </c>
      <c r="E11" s="11">
        <v>0.85</v>
      </c>
      <c r="F11" s="5">
        <f>SUM(F6:F10)</f>
        <v>33956.959999999999</v>
      </c>
      <c r="G11" s="32">
        <v>2224</v>
      </c>
    </row>
    <row r="12" spans="1:9" x14ac:dyDescent="0.25">
      <c r="A12" s="10">
        <v>500</v>
      </c>
      <c r="B12" s="1" t="s">
        <v>9</v>
      </c>
      <c r="C12" s="28"/>
      <c r="H12" s="1" t="s">
        <v>66</v>
      </c>
    </row>
    <row r="13" spans="1:9" ht="31.5" x14ac:dyDescent="0.25">
      <c r="A13" s="10">
        <v>63</v>
      </c>
      <c r="B13" s="1" t="s">
        <v>10</v>
      </c>
      <c r="C13" s="28"/>
      <c r="D13" s="5">
        <v>5654</v>
      </c>
      <c r="F13" s="5">
        <v>6620</v>
      </c>
      <c r="H13" s="4" t="s">
        <v>67</v>
      </c>
    </row>
    <row r="14" spans="1:9" x14ac:dyDescent="0.25">
      <c r="A14" s="10">
        <v>100</v>
      </c>
      <c r="B14" s="1" t="s">
        <v>11</v>
      </c>
      <c r="C14" s="28"/>
      <c r="D14" s="5">
        <v>150</v>
      </c>
      <c r="F14" s="5">
        <v>200</v>
      </c>
    </row>
    <row r="15" spans="1:9" x14ac:dyDescent="0.25">
      <c r="A15" s="10">
        <v>0</v>
      </c>
      <c r="B15" s="1" t="s">
        <v>12</v>
      </c>
      <c r="C15" s="28"/>
    </row>
    <row r="16" spans="1:9" s="29" customFormat="1" x14ac:dyDescent="0.25">
      <c r="A16" s="10"/>
      <c r="B16" s="29" t="s">
        <v>61</v>
      </c>
      <c r="C16" s="28"/>
      <c r="D16" s="5">
        <v>20475</v>
      </c>
      <c r="E16" s="4"/>
      <c r="F16" s="5">
        <v>20475</v>
      </c>
      <c r="G16" s="32"/>
      <c r="H16" s="29" t="s">
        <v>68</v>
      </c>
    </row>
    <row r="17" spans="1:8" s="31" customFormat="1" x14ac:dyDescent="0.25">
      <c r="A17" s="10"/>
      <c r="B17" s="7" t="s">
        <v>94</v>
      </c>
      <c r="C17" s="28"/>
      <c r="D17" s="5">
        <v>26279</v>
      </c>
      <c r="E17" s="4"/>
      <c r="F17" s="5"/>
      <c r="G17" s="32"/>
    </row>
    <row r="18" spans="1:8" x14ac:dyDescent="0.25">
      <c r="A18" s="9">
        <v>27800.71</v>
      </c>
      <c r="B18" s="7" t="s">
        <v>13</v>
      </c>
      <c r="C18" s="27">
        <f>SUM(C11:C15)</f>
        <v>33966</v>
      </c>
      <c r="D18" s="8">
        <f>SUM(D11:D16)</f>
        <v>55176.3</v>
      </c>
      <c r="F18" s="8">
        <f>SUM(F11:F16)</f>
        <v>61251.96</v>
      </c>
      <c r="G18" s="36"/>
    </row>
    <row r="19" spans="1:8" x14ac:dyDescent="0.25">
      <c r="A19" s="10"/>
      <c r="C19" s="28"/>
    </row>
    <row r="20" spans="1:8" x14ac:dyDescent="0.25">
      <c r="B20" s="7" t="s">
        <v>14</v>
      </c>
      <c r="C20" s="28"/>
    </row>
    <row r="21" spans="1:8" x14ac:dyDescent="0.25">
      <c r="A21" s="12">
        <v>0</v>
      </c>
      <c r="B21" s="13" t="s">
        <v>4</v>
      </c>
      <c r="C21" s="28">
        <v>500</v>
      </c>
      <c r="D21" s="5">
        <v>39</v>
      </c>
      <c r="E21" s="11">
        <v>7.8E-2</v>
      </c>
      <c r="F21" s="5">
        <v>39</v>
      </c>
      <c r="G21" s="12">
        <v>500</v>
      </c>
      <c r="H21" s="1" t="s">
        <v>15</v>
      </c>
    </row>
    <row r="22" spans="1:8" x14ac:dyDescent="0.25">
      <c r="A22" s="12">
        <v>400</v>
      </c>
      <c r="B22" s="13" t="s">
        <v>16</v>
      </c>
      <c r="C22" s="28">
        <v>450</v>
      </c>
      <c r="D22" s="5">
        <v>400</v>
      </c>
      <c r="E22" s="26">
        <v>0.89</v>
      </c>
      <c r="F22" s="5">
        <v>400</v>
      </c>
      <c r="G22" s="12">
        <v>450</v>
      </c>
      <c r="H22" s="1" t="s">
        <v>17</v>
      </c>
    </row>
    <row r="23" spans="1:8" x14ac:dyDescent="0.25">
      <c r="A23" s="12">
        <v>83.86</v>
      </c>
      <c r="B23" s="14" t="s">
        <v>12</v>
      </c>
      <c r="C23" s="28"/>
      <c r="G23" s="12"/>
      <c r="H23" s="1" t="s">
        <v>62</v>
      </c>
    </row>
    <row r="24" spans="1:8" x14ac:dyDescent="0.25">
      <c r="A24" s="12">
        <v>5475.8</v>
      </c>
      <c r="B24" s="13" t="s">
        <v>18</v>
      </c>
      <c r="C24" s="28">
        <v>6000</v>
      </c>
      <c r="D24" s="5">
        <v>3853.68</v>
      </c>
      <c r="E24" s="11">
        <v>0.64</v>
      </c>
      <c r="F24" s="5">
        <v>5911.72</v>
      </c>
      <c r="G24" s="12">
        <v>6350</v>
      </c>
      <c r="H24" s="1" t="s">
        <v>95</v>
      </c>
    </row>
    <row r="25" spans="1:8" x14ac:dyDescent="0.25">
      <c r="A25" s="12">
        <v>0</v>
      </c>
      <c r="B25" s="13" t="s">
        <v>19</v>
      </c>
      <c r="C25" s="28">
        <v>150</v>
      </c>
      <c r="D25" s="5">
        <v>15.2</v>
      </c>
      <c r="E25" s="11">
        <v>0.1</v>
      </c>
      <c r="F25" s="5">
        <v>50</v>
      </c>
      <c r="G25" s="12">
        <v>150</v>
      </c>
      <c r="H25" s="1" t="s">
        <v>20</v>
      </c>
    </row>
    <row r="26" spans="1:8" s="29" customFormat="1" x14ac:dyDescent="0.25">
      <c r="A26" s="12">
        <v>0</v>
      </c>
      <c r="B26" s="13" t="s">
        <v>9</v>
      </c>
      <c r="C26" s="28"/>
      <c r="D26" s="5">
        <v>521</v>
      </c>
      <c r="E26" s="11"/>
      <c r="F26" s="5">
        <v>521</v>
      </c>
      <c r="G26" s="12">
        <v>0</v>
      </c>
      <c r="H26" s="29" t="s">
        <v>100</v>
      </c>
    </row>
    <row r="27" spans="1:8" x14ac:dyDescent="0.25">
      <c r="A27" s="12">
        <v>2690.25</v>
      </c>
      <c r="B27" s="15" t="s">
        <v>21</v>
      </c>
      <c r="C27" s="28">
        <v>5000</v>
      </c>
      <c r="D27" s="5">
        <v>2393</v>
      </c>
      <c r="E27" s="11">
        <v>0.48</v>
      </c>
      <c r="F27" s="5">
        <v>4000</v>
      </c>
      <c r="G27" s="12">
        <v>5150</v>
      </c>
      <c r="H27" s="1" t="s">
        <v>64</v>
      </c>
    </row>
    <row r="28" spans="1:8" x14ac:dyDescent="0.25">
      <c r="A28" s="12">
        <v>1433.59</v>
      </c>
      <c r="B28" s="13" t="s">
        <v>22</v>
      </c>
      <c r="C28" s="28">
        <v>1600</v>
      </c>
      <c r="D28" s="5">
        <v>1471.29</v>
      </c>
      <c r="E28" s="11">
        <v>0.92</v>
      </c>
      <c r="F28" s="5">
        <v>1471.29</v>
      </c>
      <c r="G28" s="12">
        <v>1600</v>
      </c>
      <c r="H28" s="1" t="s">
        <v>23</v>
      </c>
    </row>
    <row r="29" spans="1:8" s="24" customFormat="1" x14ac:dyDescent="0.25">
      <c r="A29" s="12" t="s">
        <v>59</v>
      </c>
      <c r="B29" s="13" t="s">
        <v>50</v>
      </c>
      <c r="C29" s="28">
        <v>4181</v>
      </c>
      <c r="D29" s="5">
        <v>2032.97</v>
      </c>
      <c r="E29" s="11">
        <v>0.49</v>
      </c>
      <c r="F29" s="5">
        <v>2032.97</v>
      </c>
      <c r="G29" s="12">
        <v>4181</v>
      </c>
      <c r="H29" s="24" t="s">
        <v>65</v>
      </c>
    </row>
    <row r="30" spans="1:8" x14ac:dyDescent="0.25">
      <c r="A30" s="12">
        <v>656.4</v>
      </c>
      <c r="B30" s="13" t="s">
        <v>24</v>
      </c>
      <c r="C30" s="28">
        <v>750</v>
      </c>
      <c r="D30" s="5">
        <v>0</v>
      </c>
      <c r="E30" s="11">
        <v>0</v>
      </c>
      <c r="F30" s="5">
        <v>644</v>
      </c>
      <c r="G30" s="12">
        <v>860</v>
      </c>
      <c r="H30" s="1" t="s">
        <v>101</v>
      </c>
    </row>
    <row r="31" spans="1:8" x14ac:dyDescent="0.25">
      <c r="A31" s="12">
        <v>809.28</v>
      </c>
      <c r="B31" s="13" t="s">
        <v>25</v>
      </c>
      <c r="C31" s="28">
        <v>2285</v>
      </c>
      <c r="D31" s="5">
        <v>1730.68</v>
      </c>
      <c r="E31" s="11">
        <v>0.75</v>
      </c>
      <c r="F31" s="5">
        <v>2400</v>
      </c>
      <c r="G31" s="12">
        <v>3057</v>
      </c>
      <c r="H31" s="1" t="s">
        <v>72</v>
      </c>
    </row>
    <row r="32" spans="1:8" x14ac:dyDescent="0.25">
      <c r="A32" s="12">
        <v>1067</v>
      </c>
      <c r="B32" s="13" t="s">
        <v>26</v>
      </c>
      <c r="C32" s="28">
        <v>1300</v>
      </c>
      <c r="D32" s="5">
        <v>1017</v>
      </c>
      <c r="E32" s="26">
        <v>0.78</v>
      </c>
      <c r="F32" s="5">
        <v>1017</v>
      </c>
      <c r="G32" s="12">
        <v>1300</v>
      </c>
      <c r="H32" s="1" t="s">
        <v>54</v>
      </c>
    </row>
    <row r="33" spans="1:8" x14ac:dyDescent="0.25">
      <c r="A33" s="12">
        <v>1500</v>
      </c>
      <c r="B33" s="15" t="s">
        <v>27</v>
      </c>
      <c r="C33" s="28">
        <v>1600</v>
      </c>
      <c r="D33" s="5">
        <v>1000</v>
      </c>
      <c r="E33" s="11">
        <v>0.62</v>
      </c>
      <c r="F33" s="5">
        <v>1600</v>
      </c>
      <c r="G33" s="12">
        <v>1200</v>
      </c>
      <c r="H33" s="1" t="s">
        <v>102</v>
      </c>
    </row>
    <row r="34" spans="1:8" ht="18.75" customHeight="1" x14ac:dyDescent="0.25">
      <c r="A34" s="12">
        <v>2900</v>
      </c>
      <c r="B34" s="14" t="s">
        <v>28</v>
      </c>
      <c r="C34" s="28">
        <v>1000</v>
      </c>
      <c r="D34" s="5">
        <v>28540</v>
      </c>
      <c r="E34" s="11" t="s">
        <v>59</v>
      </c>
      <c r="F34" s="5">
        <v>29600</v>
      </c>
      <c r="G34" s="12">
        <v>1000</v>
      </c>
      <c r="H34" s="1" t="s">
        <v>91</v>
      </c>
    </row>
    <row r="35" spans="1:8" ht="16.5" customHeight="1" x14ac:dyDescent="0.25">
      <c r="A35" s="12">
        <v>436.47</v>
      </c>
      <c r="B35" s="13" t="s">
        <v>29</v>
      </c>
      <c r="C35" s="28">
        <v>450</v>
      </c>
      <c r="D35" s="5">
        <v>436.47</v>
      </c>
      <c r="E35" s="11">
        <v>0.97</v>
      </c>
      <c r="F35" s="5">
        <v>436.47</v>
      </c>
      <c r="G35" s="12">
        <v>500</v>
      </c>
      <c r="H35" s="1" t="s">
        <v>63</v>
      </c>
    </row>
    <row r="36" spans="1:8" ht="16.5" customHeight="1" x14ac:dyDescent="0.25">
      <c r="A36" s="12">
        <v>2431.9899999999998</v>
      </c>
      <c r="B36" s="13" t="s">
        <v>30</v>
      </c>
      <c r="C36" s="28">
        <v>1500</v>
      </c>
      <c r="D36" s="5">
        <v>1473.09</v>
      </c>
      <c r="E36" s="11">
        <v>0.98</v>
      </c>
      <c r="F36" s="5">
        <v>2423</v>
      </c>
      <c r="G36" s="12">
        <v>1500</v>
      </c>
      <c r="H36" s="1" t="s">
        <v>84</v>
      </c>
    </row>
    <row r="37" spans="1:8" ht="16.5" customHeight="1" x14ac:dyDescent="0.25">
      <c r="A37" s="12"/>
      <c r="B37" s="13" t="s">
        <v>31</v>
      </c>
      <c r="C37" s="28">
        <v>6700</v>
      </c>
      <c r="D37" s="5">
        <v>6505.43</v>
      </c>
      <c r="E37" s="11">
        <v>0.97</v>
      </c>
      <c r="F37" s="5">
        <v>6700</v>
      </c>
      <c r="G37" s="12">
        <v>1500</v>
      </c>
      <c r="H37" s="1" t="s">
        <v>69</v>
      </c>
    </row>
    <row r="38" spans="1:8" x14ac:dyDescent="0.25">
      <c r="A38" s="12">
        <v>185</v>
      </c>
      <c r="B38" s="14" t="s">
        <v>32</v>
      </c>
      <c r="C38" s="28">
        <v>500</v>
      </c>
      <c r="D38" s="5">
        <v>1963.8</v>
      </c>
      <c r="E38" s="11">
        <v>3.92</v>
      </c>
      <c r="F38" s="5">
        <v>1963.8</v>
      </c>
      <c r="G38" s="12">
        <v>500</v>
      </c>
      <c r="H38" s="1" t="s">
        <v>76</v>
      </c>
    </row>
    <row r="39" spans="1:8" x14ac:dyDescent="0.25">
      <c r="A39" s="12"/>
      <c r="C39" s="27">
        <f>SUM(C21:C38)</f>
        <v>33966</v>
      </c>
      <c r="D39" s="8">
        <f>SUM(D21:D38)</f>
        <v>53392.61</v>
      </c>
      <c r="E39" s="16"/>
      <c r="F39" s="8">
        <f>SUM(F21:F38)</f>
        <v>61210.250000000007</v>
      </c>
      <c r="G39" s="37">
        <f>SUM(G21:G38)</f>
        <v>29798</v>
      </c>
    </row>
    <row r="41" spans="1:8" x14ac:dyDescent="0.25">
      <c r="F41" s="12"/>
    </row>
    <row r="42" spans="1:8" x14ac:dyDescent="0.25">
      <c r="F42" s="1"/>
    </row>
    <row r="43" spans="1:8" ht="31.5" x14ac:dyDescent="0.25">
      <c r="B43" s="1" t="s">
        <v>88</v>
      </c>
      <c r="E43" s="30" t="s">
        <v>92</v>
      </c>
      <c r="F43" s="5" t="s">
        <v>33</v>
      </c>
      <c r="G43" s="35" t="s">
        <v>53</v>
      </c>
      <c r="H43" s="1" t="s">
        <v>34</v>
      </c>
    </row>
    <row r="44" spans="1:8" x14ac:dyDescent="0.25">
      <c r="B44" s="1" t="s">
        <v>35</v>
      </c>
      <c r="C44" s="22">
        <v>53349.93</v>
      </c>
      <c r="E44" s="1"/>
      <c r="F44" s="17">
        <v>29798</v>
      </c>
      <c r="G44" s="18">
        <v>2224</v>
      </c>
      <c r="H44" s="18">
        <v>27574</v>
      </c>
    </row>
    <row r="45" spans="1:8" x14ac:dyDescent="0.25">
      <c r="B45" s="1" t="s">
        <v>36</v>
      </c>
      <c r="C45" s="22">
        <v>7720.3</v>
      </c>
      <c r="E45" s="1"/>
      <c r="F45" s="1"/>
    </row>
    <row r="46" spans="1:8" s="29" customFormat="1" x14ac:dyDescent="0.25">
      <c r="B46" s="29" t="s">
        <v>90</v>
      </c>
      <c r="C46" s="22">
        <v>61070.23</v>
      </c>
      <c r="D46" s="5"/>
      <c r="G46" s="32"/>
    </row>
    <row r="47" spans="1:8" s="29" customFormat="1" x14ac:dyDescent="0.25">
      <c r="B47" s="29" t="s">
        <v>89</v>
      </c>
      <c r="C47" s="22">
        <v>34384.800000000003</v>
      </c>
      <c r="D47" s="5"/>
      <c r="G47" s="32"/>
    </row>
    <row r="48" spans="1:8" s="29" customFormat="1" x14ac:dyDescent="0.25">
      <c r="B48" s="7" t="s">
        <v>37</v>
      </c>
      <c r="C48" s="39">
        <v>26685.43</v>
      </c>
      <c r="D48" s="5"/>
      <c r="G48" s="32"/>
    </row>
    <row r="49" spans="1:8" x14ac:dyDescent="0.25">
      <c r="C49" s="22"/>
      <c r="E49" s="1"/>
      <c r="F49" s="1"/>
    </row>
    <row r="50" spans="1:8" x14ac:dyDescent="0.25">
      <c r="D50" s="8"/>
      <c r="E50" s="44" t="s">
        <v>78</v>
      </c>
      <c r="F50" s="45"/>
      <c r="G50" s="45"/>
      <c r="H50" s="7" t="s">
        <v>79</v>
      </c>
    </row>
    <row r="51" spans="1:8" x14ac:dyDescent="0.25">
      <c r="D51" s="8"/>
      <c r="E51" s="6" t="s">
        <v>38</v>
      </c>
      <c r="F51" s="8">
        <v>27574</v>
      </c>
      <c r="G51" s="36"/>
      <c r="H51" s="1" t="s">
        <v>80</v>
      </c>
    </row>
    <row r="52" spans="1:8" ht="47.25" x14ac:dyDescent="0.25">
      <c r="D52" s="8"/>
      <c r="E52" s="6" t="s">
        <v>77</v>
      </c>
      <c r="F52" s="8">
        <v>32.33</v>
      </c>
      <c r="G52" s="36"/>
      <c r="H52" s="1" t="s">
        <v>97</v>
      </c>
    </row>
    <row r="53" spans="1:8" x14ac:dyDescent="0.25">
      <c r="D53" s="8"/>
      <c r="E53" s="6" t="s">
        <v>39</v>
      </c>
      <c r="F53" s="8">
        <v>31.36</v>
      </c>
      <c r="G53" s="36"/>
      <c r="H53" s="1" t="s">
        <v>98</v>
      </c>
    </row>
    <row r="54" spans="1:8" x14ac:dyDescent="0.25">
      <c r="D54" s="8"/>
      <c r="E54" s="6" t="s">
        <v>40</v>
      </c>
      <c r="F54" s="8">
        <v>0.97</v>
      </c>
      <c r="G54" s="36"/>
    </row>
    <row r="55" spans="1:8" x14ac:dyDescent="0.25">
      <c r="D55" s="8"/>
      <c r="E55" s="6"/>
      <c r="F55" s="8"/>
      <c r="G55" s="36"/>
    </row>
    <row r="56" spans="1:8" ht="31.5" x14ac:dyDescent="0.25">
      <c r="A56" s="40" t="s">
        <v>41</v>
      </c>
      <c r="B56" s="1" t="s">
        <v>42</v>
      </c>
      <c r="C56" s="23"/>
      <c r="E56" s="5" t="s">
        <v>73</v>
      </c>
      <c r="F56" s="32"/>
      <c r="G56" s="1"/>
    </row>
    <row r="57" spans="1:8" ht="31.5" x14ac:dyDescent="0.25">
      <c r="B57" s="23" t="s">
        <v>86</v>
      </c>
      <c r="C57" s="5">
        <v>72</v>
      </c>
      <c r="D57" s="1"/>
      <c r="E57" s="5"/>
      <c r="F57" s="32" t="s">
        <v>81</v>
      </c>
      <c r="G57" s="1" t="s">
        <v>82</v>
      </c>
    </row>
    <row r="58" spans="1:8" ht="31.5" x14ac:dyDescent="0.25">
      <c r="B58" s="23" t="s">
        <v>43</v>
      </c>
      <c r="C58" s="5">
        <v>150</v>
      </c>
      <c r="D58" s="1"/>
      <c r="E58" s="4" t="s">
        <v>74</v>
      </c>
      <c r="F58" s="12">
        <v>100</v>
      </c>
      <c r="G58" s="18">
        <v>100</v>
      </c>
    </row>
    <row r="59" spans="1:8" ht="47.25" x14ac:dyDescent="0.25">
      <c r="B59" s="23" t="s">
        <v>71</v>
      </c>
      <c r="C59" s="5">
        <v>250</v>
      </c>
      <c r="D59" s="1"/>
      <c r="E59" s="1" t="s">
        <v>75</v>
      </c>
      <c r="F59" s="12">
        <v>2323</v>
      </c>
      <c r="G59" s="38" t="s">
        <v>83</v>
      </c>
    </row>
    <row r="60" spans="1:8" x14ac:dyDescent="0.25">
      <c r="B60" s="23" t="s">
        <v>44</v>
      </c>
      <c r="C60" s="5">
        <v>35</v>
      </c>
      <c r="D60" s="1"/>
    </row>
    <row r="61" spans="1:8" x14ac:dyDescent="0.25">
      <c r="B61" s="23" t="s">
        <v>45</v>
      </c>
      <c r="C61" s="5">
        <v>350</v>
      </c>
      <c r="D61" s="1"/>
    </row>
    <row r="62" spans="1:8" ht="31.5" x14ac:dyDescent="0.25">
      <c r="B62" s="23" t="s">
        <v>85</v>
      </c>
      <c r="C62" s="5">
        <v>900</v>
      </c>
      <c r="D62" s="1"/>
    </row>
    <row r="63" spans="1:8" s="25" customFormat="1" x14ac:dyDescent="0.25">
      <c r="B63" s="23" t="s">
        <v>51</v>
      </c>
      <c r="C63" s="5">
        <v>900</v>
      </c>
      <c r="E63" s="4"/>
      <c r="F63" s="5"/>
      <c r="G63" s="32"/>
    </row>
    <row r="64" spans="1:8" x14ac:dyDescent="0.25">
      <c r="B64" s="23" t="s">
        <v>46</v>
      </c>
      <c r="C64" s="5">
        <v>100</v>
      </c>
      <c r="D64" s="1"/>
    </row>
    <row r="65" spans="2:8" ht="31.5" x14ac:dyDescent="0.25">
      <c r="B65" s="23" t="s">
        <v>96</v>
      </c>
      <c r="C65" s="5">
        <v>300</v>
      </c>
      <c r="D65" s="1"/>
    </row>
    <row r="66" spans="2:8" x14ac:dyDescent="0.25">
      <c r="C66" s="41">
        <f>SUM(C57:C65)</f>
        <v>3057</v>
      </c>
    </row>
    <row r="67" spans="2:8" x14ac:dyDescent="0.25">
      <c r="B67" s="48" t="s">
        <v>99</v>
      </c>
      <c r="C67" s="49"/>
      <c r="D67" s="49"/>
      <c r="E67" s="49"/>
      <c r="F67" s="49"/>
      <c r="G67" s="49"/>
      <c r="H67" s="49"/>
    </row>
    <row r="68" spans="2:8" x14ac:dyDescent="0.25">
      <c r="B68" s="46" t="s">
        <v>47</v>
      </c>
      <c r="C68" s="47"/>
      <c r="D68" s="47"/>
      <c r="E68" s="47"/>
      <c r="F68" s="47"/>
    </row>
  </sheetData>
  <mergeCells count="4">
    <mergeCell ref="C2:G2"/>
    <mergeCell ref="E50:G50"/>
    <mergeCell ref="B68:F68"/>
    <mergeCell ref="B67:H67"/>
  </mergeCells>
  <printOptions gridLines="1"/>
  <pageMargins left="0.70866141732283472" right="0.70866141732283472" top="0.74803149606299213" bottom="0.74803149606299213" header="0.31496062992125984" footer="0.31496062992125984"/>
  <pageSetup paperSize="9" scale="58" fitToHeight="0" orientation="landscape" horizontalDpi="0" verticalDpi="0" r:id="rId1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Wendy Benson</cp:lastModifiedBy>
  <cp:lastPrinted>2022-01-05T14:23:00Z</cp:lastPrinted>
  <dcterms:created xsi:type="dcterms:W3CDTF">2020-11-24T12:16:03Z</dcterms:created>
  <dcterms:modified xsi:type="dcterms:W3CDTF">2022-01-05T14:30:33Z</dcterms:modified>
</cp:coreProperties>
</file>