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oydon PC\Roydon Files 2020\Account 2020-2021\"/>
    </mc:Choice>
  </mc:AlternateContent>
  <xr:revisionPtr revIDLastSave="0" documentId="8_{5260E23A-DC49-4D58-B926-AB1DCA2A85BE}" xr6:coauthVersionLast="45" xr6:coauthVersionMax="45" xr10:uidLastSave="{00000000-0000-0000-0000-000000000000}"/>
  <bookViews>
    <workbookView xWindow="-120" yWindow="-120" windowWidth="20730" windowHeight="11160" xr2:uid="{C127E8CF-37BA-4C27-856D-66A341D33B8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1" l="1"/>
  <c r="D71" i="1" l="1"/>
  <c r="G11" i="1" l="1"/>
  <c r="G17" i="1" s="1"/>
  <c r="C56" i="1" l="1"/>
  <c r="F38" i="1" l="1"/>
  <c r="G38" i="1" l="1"/>
  <c r="F17" i="1" l="1"/>
  <c r="C38" i="1"/>
  <c r="D17" i="1"/>
  <c r="A17" i="1" l="1"/>
</calcChain>
</file>

<file path=xl/sharedStrings.xml><?xml version="1.0" encoding="utf-8"?>
<sst xmlns="http://schemas.openxmlformats.org/spreadsheetml/2006/main" count="95" uniqueCount="82">
  <si>
    <t>HMRC</t>
  </si>
  <si>
    <t>Budget 2019/20</t>
  </si>
  <si>
    <t>Actual Year to Date 2019/20</t>
  </si>
  <si>
    <t>% of Original Budget</t>
  </si>
  <si>
    <t>Year End 2018/19 Totals</t>
  </si>
  <si>
    <t>Income</t>
  </si>
  <si>
    <t>Precept</t>
  </si>
  <si>
    <t>Grants</t>
  </si>
  <si>
    <t>CIL</t>
  </si>
  <si>
    <t>Recycling Centre</t>
  </si>
  <si>
    <t>VAT Reclaimed</t>
  </si>
  <si>
    <t>S137</t>
  </si>
  <si>
    <t>Village Hall</t>
  </si>
  <si>
    <t>Savings Interest</t>
  </si>
  <si>
    <t>Allotments</t>
  </si>
  <si>
    <t>Donations For Defib</t>
  </si>
  <si>
    <t>Miscellaneous</t>
  </si>
  <si>
    <t>Total Budgeted Income</t>
  </si>
  <si>
    <t>Allotment Deposits</t>
  </si>
  <si>
    <t>Total Income</t>
  </si>
  <si>
    <t>Forecast 2019/20</t>
  </si>
  <si>
    <t>Expenditure</t>
  </si>
  <si>
    <t>-</t>
  </si>
  <si>
    <t>Budget 2020-2021</t>
  </si>
  <si>
    <t>Clerks Employment Costs</t>
  </si>
  <si>
    <t>Narrative</t>
  </si>
  <si>
    <t>VAT</t>
  </si>
  <si>
    <t>Assuming no rise in rent</t>
  </si>
  <si>
    <t>Should be zero if we use Village Hall</t>
  </si>
  <si>
    <t>NALC</t>
  </si>
  <si>
    <t>PC + Village Hall</t>
  </si>
  <si>
    <t>Internal &amp; External</t>
  </si>
  <si>
    <t>Litter &amp; Dog Bins</t>
  </si>
  <si>
    <t>Back up if we need to replace gates, repair water etc</t>
  </si>
  <si>
    <t>Increased to include £1000 for Burial ground Maintenance</t>
  </si>
  <si>
    <t>Bank Balances 03/12/19</t>
  </si>
  <si>
    <t>Current</t>
  </si>
  <si>
    <t>Savings</t>
  </si>
  <si>
    <t>3.7% increase</t>
  </si>
  <si>
    <t>Budget 2020/21</t>
  </si>
  <si>
    <t xml:space="preserve">at 03/12/2019 </t>
  </si>
  <si>
    <t>Total Expenditure</t>
  </si>
  <si>
    <t>Amount needed (Expenditure-Income)</t>
  </si>
  <si>
    <t>Total</t>
  </si>
  <si>
    <t>Divided by tax base of 846</t>
  </si>
  <si>
    <t>Amount</t>
  </si>
  <si>
    <t>Last year</t>
  </si>
  <si>
    <t>Increase of</t>
  </si>
  <si>
    <t>offset against equal amount in income</t>
  </si>
  <si>
    <t>e.g. travel</t>
  </si>
  <si>
    <t>expect to be under budget spend so reduce by £1000</t>
  </si>
  <si>
    <t>Electricity &amp; Water allows a 3% increase</t>
  </si>
  <si>
    <t>includes HMRC &amp; allowances plus an allowance of 3% increase for a salary review</t>
  </si>
  <si>
    <t>To be put into reserves to be built up for future repairs</t>
  </si>
  <si>
    <t>Increased to allow for paying for additional dog bin @£106/year</t>
  </si>
  <si>
    <t>Training, planting projects,Office requirements, books, DDNP, Defibrillator needs</t>
  </si>
  <si>
    <t>Precept requirement 20-21</t>
  </si>
  <si>
    <t>Auditors</t>
  </si>
  <si>
    <t>Expenses</t>
  </si>
  <si>
    <t>Grounds maintenance</t>
  </si>
  <si>
    <t>Insurance</t>
  </si>
  <si>
    <t>Other</t>
  </si>
  <si>
    <t>Room hire</t>
  </si>
  <si>
    <t>Streetlight maintenance</t>
  </si>
  <si>
    <t>Streetlight replacement</t>
  </si>
  <si>
    <t>Subscriptions</t>
  </si>
  <si>
    <t>Utilities</t>
  </si>
  <si>
    <t>Other Includes</t>
  </si>
  <si>
    <t>Office supplies including antivirus for PC</t>
  </si>
  <si>
    <t>ICO registration</t>
  </si>
  <si>
    <t>Training allowance</t>
  </si>
  <si>
    <t>Defibrillator training</t>
  </si>
  <si>
    <t>Defibrillator maintenance</t>
  </si>
  <si>
    <t>Communication costs</t>
  </si>
  <si>
    <t>Community enhancement</t>
  </si>
  <si>
    <t>All contracts and utilities have a 3% increase allowance</t>
  </si>
  <si>
    <t>If we replace some in this financial year with LED should reduce the need next year</t>
  </si>
  <si>
    <t>Additional Comments</t>
  </si>
  <si>
    <t>VAT money is balanced in income and expenditure so has no effect on precept requirement</t>
  </si>
  <si>
    <t>19/20 figure includes £1429.04 from 18/19</t>
  </si>
  <si>
    <t xml:space="preserve">Precept </t>
  </si>
  <si>
    <t>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</si>
</sst>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165" fontId="3" fillId="0" borderId="0" xfId="0" applyNumberFormat="1" applyFont="1" applyAlignment="1">
      <alignment wrapText="1"/>
    </xf>
    <xf numFmtId="165" fontId="3" fillId="0" borderId="0" xfId="0" applyNumberFormat="1" applyFont="1"/>
    <xf numFmtId="165" fontId="2" fillId="0" borderId="0" xfId="0" applyNumberFormat="1" applyFont="1"/>
    <xf numFmtId="9" fontId="2" fillId="0" borderId="0" xfId="0" applyNumberFormat="1" applyFont="1" applyAlignment="1">
      <alignment wrapText="1"/>
    </xf>
    <xf numFmtId="8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164" fontId="2" fillId="0" borderId="0" xfId="0" applyNumberFormat="1" applyFont="1" applyBorder="1"/>
    <xf numFmtId="9" fontId="4" fillId="0" borderId="0" xfId="0" applyNumberFormat="1" applyFont="1" applyAlignment="1">
      <alignment wrapText="1"/>
    </xf>
    <xf numFmtId="8" fontId="2" fillId="0" borderId="0" xfId="0" applyNumberFormat="1" applyFont="1" applyFill="1"/>
    <xf numFmtId="0" fontId="2" fillId="0" borderId="1" xfId="0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165" fontId="2" fillId="0" borderId="0" xfId="0" applyNumberFormat="1" applyFont="1" applyFill="1"/>
    <xf numFmtId="0" fontId="2" fillId="0" borderId="0" xfId="0" applyFont="1" applyFill="1"/>
    <xf numFmtId="0" fontId="2" fillId="0" borderId="1" xfId="0" applyFont="1" applyBorder="1" applyAlignment="1">
      <alignment horizontal="left" vertical="center" wrapText="1"/>
    </xf>
    <xf numFmtId="8" fontId="2" fillId="2" borderId="0" xfId="0" applyNumberFormat="1" applyFont="1" applyFill="1"/>
    <xf numFmtId="0" fontId="2" fillId="2" borderId="1" xfId="0" applyFont="1" applyFill="1" applyBorder="1" applyAlignment="1">
      <alignment horizontal="left" vertical="center"/>
    </xf>
    <xf numFmtId="164" fontId="2" fillId="2" borderId="0" xfId="0" applyNumberFormat="1" applyFont="1" applyFill="1" applyBorder="1"/>
    <xf numFmtId="165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165" fontId="2" fillId="2" borderId="0" xfId="0" applyNumberFormat="1" applyFont="1" applyFill="1"/>
    <xf numFmtId="0" fontId="2" fillId="2" borderId="0" xfId="0" applyFont="1" applyFill="1"/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9" fontId="3" fillId="0" borderId="0" xfId="0" applyNumberFormat="1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Alignment="1"/>
    <xf numFmtId="10" fontId="3" fillId="0" borderId="0" xfId="0" applyNumberFormat="1" applyFont="1"/>
    <xf numFmtId="165" fontId="7" fillId="0" borderId="0" xfId="0" applyNumberFormat="1" applyFont="1"/>
    <xf numFmtId="0" fontId="2" fillId="0" borderId="0" xfId="0" applyFont="1" applyAlignment="1"/>
    <xf numFmtId="0" fontId="0" fillId="0" borderId="0" xfId="0" applyAlignment="1"/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4F82-4E1C-4FB1-A556-CFF35F2A1A6F}">
  <sheetPr>
    <pageSetUpPr fitToPage="1"/>
  </sheetPr>
  <dimension ref="A2:I74"/>
  <sheetViews>
    <sheetView tabSelected="1" zoomScale="80" zoomScaleNormal="80" workbookViewId="0">
      <selection activeCell="A44" sqref="A44"/>
    </sheetView>
  </sheetViews>
  <sheetFormatPr defaultRowHeight="15.75" x14ac:dyDescent="0.25"/>
  <cols>
    <col min="1" max="1" width="16.7109375" style="1" customWidth="1"/>
    <col min="2" max="2" width="23.7109375" style="1" customWidth="1"/>
    <col min="3" max="3" width="30.7109375" style="1" customWidth="1"/>
    <col min="4" max="4" width="14.7109375" style="2" customWidth="1"/>
    <col min="5" max="5" width="14.7109375" style="3" customWidth="1"/>
    <col min="6" max="6" width="13.7109375" style="2" customWidth="1"/>
    <col min="7" max="7" width="18.85546875" style="1" customWidth="1"/>
    <col min="8" max="8" width="80.5703125" style="1" customWidth="1"/>
    <col min="9" max="16384" width="9.140625" style="1"/>
  </cols>
  <sheetData>
    <row r="2" spans="1:9" ht="30.75" x14ac:dyDescent="0.45">
      <c r="C2" s="44" t="s">
        <v>23</v>
      </c>
      <c r="D2" s="45"/>
      <c r="E2" s="45"/>
      <c r="F2" s="45"/>
      <c r="G2" s="45"/>
      <c r="H2" s="4"/>
      <c r="I2" s="4"/>
    </row>
    <row r="3" spans="1:9" x14ac:dyDescent="0.25">
      <c r="D3" s="5" t="s">
        <v>40</v>
      </c>
    </row>
    <row r="4" spans="1:9" s="7" customFormat="1" ht="47.25" x14ac:dyDescent="0.25">
      <c r="A4" s="6" t="s">
        <v>4</v>
      </c>
      <c r="C4" s="7" t="s">
        <v>1</v>
      </c>
      <c r="D4" s="8" t="s">
        <v>2</v>
      </c>
      <c r="E4" s="6" t="s">
        <v>3</v>
      </c>
      <c r="F4" s="8" t="s">
        <v>20</v>
      </c>
      <c r="G4" s="9" t="s">
        <v>39</v>
      </c>
      <c r="H4" s="7" t="s">
        <v>25</v>
      </c>
    </row>
    <row r="5" spans="1:9" x14ac:dyDescent="0.25">
      <c r="B5" s="7" t="s">
        <v>5</v>
      </c>
      <c r="G5" s="10"/>
    </row>
    <row r="6" spans="1:9" x14ac:dyDescent="0.25">
      <c r="A6" s="10">
        <v>22783</v>
      </c>
      <c r="B6" s="1" t="s">
        <v>6</v>
      </c>
      <c r="C6" s="10">
        <v>24100</v>
      </c>
      <c r="D6" s="2">
        <v>24100</v>
      </c>
      <c r="E6" s="11">
        <v>1</v>
      </c>
      <c r="F6" s="2">
        <v>24100</v>
      </c>
      <c r="G6" s="41">
        <v>25000</v>
      </c>
      <c r="H6" s="1" t="s">
        <v>80</v>
      </c>
    </row>
    <row r="7" spans="1:9" x14ac:dyDescent="0.25">
      <c r="A7" s="10">
        <v>420</v>
      </c>
      <c r="B7" s="1" t="s">
        <v>14</v>
      </c>
      <c r="C7" s="10">
        <v>420</v>
      </c>
      <c r="D7" s="2">
        <v>420</v>
      </c>
      <c r="E7" s="11">
        <v>1</v>
      </c>
      <c r="F7" s="2">
        <v>420</v>
      </c>
      <c r="G7" s="10">
        <v>420</v>
      </c>
      <c r="H7" s="1" t="s">
        <v>27</v>
      </c>
    </row>
    <row r="8" spans="1:9" x14ac:dyDescent="0.25">
      <c r="A8" s="10">
        <v>275</v>
      </c>
      <c r="B8" s="1" t="s">
        <v>9</v>
      </c>
      <c r="C8" s="10">
        <v>275</v>
      </c>
      <c r="D8" s="2">
        <v>0</v>
      </c>
      <c r="E8" s="11"/>
      <c r="F8" s="2">
        <v>275</v>
      </c>
      <c r="G8" s="10">
        <v>275</v>
      </c>
    </row>
    <row r="9" spans="1:9" x14ac:dyDescent="0.25">
      <c r="A9" s="10">
        <v>3064.18</v>
      </c>
      <c r="B9" s="1" t="s">
        <v>10</v>
      </c>
      <c r="C9" s="10"/>
      <c r="D9" s="2">
        <v>3732.44</v>
      </c>
      <c r="F9" s="2">
        <v>4000</v>
      </c>
      <c r="G9" s="10">
        <v>2000</v>
      </c>
      <c r="H9" s="3" t="s">
        <v>79</v>
      </c>
    </row>
    <row r="10" spans="1:9" x14ac:dyDescent="0.25">
      <c r="A10" s="10">
        <v>15.24</v>
      </c>
      <c r="B10" s="1" t="s">
        <v>13</v>
      </c>
      <c r="C10" s="10">
        <v>15</v>
      </c>
      <c r="D10" s="2">
        <v>11.52</v>
      </c>
      <c r="E10" s="11">
        <v>0.5</v>
      </c>
      <c r="F10" s="2">
        <v>15.36</v>
      </c>
      <c r="G10" s="10">
        <v>16</v>
      </c>
    </row>
    <row r="11" spans="1:9" x14ac:dyDescent="0.25">
      <c r="A11" s="10"/>
      <c r="B11" s="7" t="s">
        <v>17</v>
      </c>
      <c r="C11" s="10"/>
      <c r="G11" s="9">
        <f>SUM(G6:G10)</f>
        <v>27711</v>
      </c>
    </row>
    <row r="12" spans="1:9" x14ac:dyDescent="0.25">
      <c r="A12" s="10">
        <v>0</v>
      </c>
      <c r="B12" s="1" t="s">
        <v>7</v>
      </c>
      <c r="C12" s="10">
        <v>0</v>
      </c>
      <c r="D12" s="2">
        <v>375</v>
      </c>
      <c r="E12" s="3" t="s">
        <v>22</v>
      </c>
      <c r="F12" s="2">
        <v>375</v>
      </c>
      <c r="G12" s="10" t="s">
        <v>22</v>
      </c>
    </row>
    <row r="13" spans="1:9" x14ac:dyDescent="0.25">
      <c r="A13" s="10">
        <v>0</v>
      </c>
      <c r="B13" s="1" t="s">
        <v>16</v>
      </c>
      <c r="C13" s="10">
        <v>0</v>
      </c>
      <c r="D13" s="2">
        <v>150</v>
      </c>
      <c r="E13" s="3" t="s">
        <v>22</v>
      </c>
      <c r="F13" s="2">
        <v>150</v>
      </c>
      <c r="G13" s="10" t="s">
        <v>22</v>
      </c>
    </row>
    <row r="14" spans="1:9" x14ac:dyDescent="0.25">
      <c r="A14" s="10">
        <v>100</v>
      </c>
      <c r="B14" s="1" t="s">
        <v>18</v>
      </c>
      <c r="C14" s="10">
        <v>0</v>
      </c>
      <c r="D14" s="2">
        <v>50</v>
      </c>
      <c r="E14" s="3" t="s">
        <v>22</v>
      </c>
      <c r="F14" s="2">
        <v>50</v>
      </c>
      <c r="G14" s="10" t="s">
        <v>22</v>
      </c>
    </row>
    <row r="15" spans="1:9" x14ac:dyDescent="0.25">
      <c r="A15" s="10">
        <v>2855.22</v>
      </c>
      <c r="B15" s="1" t="s">
        <v>15</v>
      </c>
      <c r="C15" s="10">
        <v>0</v>
      </c>
      <c r="D15" s="2">
        <v>0</v>
      </c>
      <c r="E15" s="3" t="s">
        <v>22</v>
      </c>
      <c r="F15" s="2">
        <v>0</v>
      </c>
      <c r="G15" s="10" t="s">
        <v>22</v>
      </c>
    </row>
    <row r="16" spans="1:9" x14ac:dyDescent="0.25">
      <c r="A16" s="10"/>
      <c r="B16" s="1" t="s">
        <v>8</v>
      </c>
      <c r="C16" s="10">
        <v>0</v>
      </c>
      <c r="D16" s="2">
        <v>1083.8599999999999</v>
      </c>
      <c r="E16" s="3" t="s">
        <v>22</v>
      </c>
      <c r="F16" s="2">
        <v>1083.8599999999999</v>
      </c>
      <c r="G16" s="10" t="s">
        <v>22</v>
      </c>
    </row>
    <row r="17" spans="1:8" x14ac:dyDescent="0.25">
      <c r="A17" s="10">
        <f>SUM(A6:A15)</f>
        <v>29512.640000000003</v>
      </c>
      <c r="B17" s="7" t="s">
        <v>19</v>
      </c>
      <c r="C17" s="10"/>
      <c r="D17" s="8">
        <f>SUM(D6:D16)</f>
        <v>29922.82</v>
      </c>
      <c r="F17" s="8">
        <f>SUM(F6:F16)</f>
        <v>30469.22</v>
      </c>
      <c r="G17" s="9">
        <f>SUM(G11:G16)</f>
        <v>27711</v>
      </c>
    </row>
    <row r="18" spans="1:8" x14ac:dyDescent="0.25">
      <c r="A18" s="10"/>
      <c r="C18" s="10"/>
      <c r="G18" s="10"/>
    </row>
    <row r="19" spans="1:8" x14ac:dyDescent="0.25">
      <c r="B19" s="7" t="s">
        <v>21</v>
      </c>
      <c r="G19" s="10"/>
    </row>
    <row r="20" spans="1:8" x14ac:dyDescent="0.25">
      <c r="A20" s="12">
        <v>361.6</v>
      </c>
      <c r="B20" s="13" t="s">
        <v>14</v>
      </c>
      <c r="C20" s="14">
        <v>500</v>
      </c>
      <c r="D20" s="2">
        <v>0</v>
      </c>
      <c r="E20" s="11">
        <v>0</v>
      </c>
      <c r="F20" s="2">
        <v>0</v>
      </c>
      <c r="G20" s="10">
        <v>500</v>
      </c>
      <c r="H20" s="1" t="s">
        <v>33</v>
      </c>
    </row>
    <row r="21" spans="1:8" x14ac:dyDescent="0.25">
      <c r="A21" s="12">
        <v>110</v>
      </c>
      <c r="B21" s="13" t="s">
        <v>57</v>
      </c>
      <c r="C21" s="14">
        <v>225</v>
      </c>
      <c r="D21" s="2">
        <v>310</v>
      </c>
      <c r="E21" s="15">
        <v>1.37</v>
      </c>
      <c r="F21" s="2">
        <v>310</v>
      </c>
      <c r="G21" s="10">
        <v>350</v>
      </c>
      <c r="H21" s="1" t="s">
        <v>31</v>
      </c>
    </row>
    <row r="22" spans="1:8" s="22" customFormat="1" x14ac:dyDescent="0.25">
      <c r="A22" s="16"/>
      <c r="B22" s="17" t="s">
        <v>8</v>
      </c>
      <c r="C22" s="18"/>
      <c r="D22" s="19">
        <v>0</v>
      </c>
      <c r="E22" s="20"/>
      <c r="F22" s="19">
        <v>1083.8599999999999</v>
      </c>
      <c r="G22" s="21"/>
      <c r="H22" s="22" t="s">
        <v>48</v>
      </c>
    </row>
    <row r="23" spans="1:8" x14ac:dyDescent="0.25">
      <c r="A23" s="12">
        <v>3241.8</v>
      </c>
      <c r="B23" s="13" t="s">
        <v>24</v>
      </c>
      <c r="C23" s="14">
        <v>3000</v>
      </c>
      <c r="D23" s="2">
        <v>2976.24</v>
      </c>
      <c r="E23" s="11">
        <v>0.8</v>
      </c>
      <c r="F23" s="2">
        <v>4464.3599999999997</v>
      </c>
      <c r="G23" s="10">
        <v>5200</v>
      </c>
      <c r="H23" s="1" t="s">
        <v>52</v>
      </c>
    </row>
    <row r="24" spans="1:8" x14ac:dyDescent="0.25">
      <c r="A24" s="12">
        <v>112.5</v>
      </c>
      <c r="B24" s="13" t="s">
        <v>58</v>
      </c>
      <c r="C24" s="14">
        <v>125</v>
      </c>
      <c r="D24" s="2">
        <v>0</v>
      </c>
      <c r="E24" s="11">
        <v>0</v>
      </c>
      <c r="F24" s="2">
        <v>170</v>
      </c>
      <c r="G24" s="10">
        <v>261</v>
      </c>
      <c r="H24" s="1" t="s">
        <v>49</v>
      </c>
    </row>
    <row r="25" spans="1:8" x14ac:dyDescent="0.25">
      <c r="A25" s="12">
        <v>4424.96</v>
      </c>
      <c r="B25" s="23" t="s">
        <v>59</v>
      </c>
      <c r="C25" s="14">
        <v>5500</v>
      </c>
      <c r="D25" s="2">
        <v>2796.52</v>
      </c>
      <c r="E25" s="11">
        <v>0.51</v>
      </c>
      <c r="F25" s="2">
        <v>3800</v>
      </c>
      <c r="G25" s="10">
        <v>5000</v>
      </c>
      <c r="H25" s="1" t="s">
        <v>50</v>
      </c>
    </row>
    <row r="26" spans="1:8" x14ac:dyDescent="0.25">
      <c r="A26" s="24">
        <v>906.35</v>
      </c>
      <c r="B26" s="25" t="s">
        <v>0</v>
      </c>
      <c r="C26" s="26">
        <v>700</v>
      </c>
      <c r="D26" s="27">
        <v>63</v>
      </c>
      <c r="E26" s="28"/>
      <c r="F26" s="27">
        <v>63</v>
      </c>
      <c r="G26" s="29"/>
      <c r="H26" s="30"/>
    </row>
    <row r="27" spans="1:8" x14ac:dyDescent="0.25">
      <c r="A27" s="12">
        <v>1517.83</v>
      </c>
      <c r="B27" s="13" t="s">
        <v>60</v>
      </c>
      <c r="C27" s="14">
        <v>1750</v>
      </c>
      <c r="D27" s="2">
        <v>1493.99</v>
      </c>
      <c r="E27" s="11">
        <v>0.85</v>
      </c>
      <c r="F27" s="2">
        <v>1493.99</v>
      </c>
      <c r="G27" s="10">
        <v>1600</v>
      </c>
      <c r="H27" s="1" t="s">
        <v>30</v>
      </c>
    </row>
    <row r="28" spans="1:8" x14ac:dyDescent="0.25">
      <c r="A28" s="12">
        <v>730.17</v>
      </c>
      <c r="B28" s="13" t="s">
        <v>32</v>
      </c>
      <c r="C28" s="14">
        <v>500</v>
      </c>
      <c r="D28" s="2">
        <v>0</v>
      </c>
      <c r="E28" s="11">
        <v>0</v>
      </c>
      <c r="F28" s="2">
        <v>500</v>
      </c>
      <c r="G28" s="10">
        <v>750</v>
      </c>
      <c r="H28" s="1" t="s">
        <v>54</v>
      </c>
    </row>
    <row r="29" spans="1:8" x14ac:dyDescent="0.25">
      <c r="A29" s="12">
        <v>4924.22</v>
      </c>
      <c r="B29" s="13" t="s">
        <v>61</v>
      </c>
      <c r="C29" s="14">
        <v>1000</v>
      </c>
      <c r="D29" s="2">
        <v>392.36</v>
      </c>
      <c r="E29" s="11">
        <v>0.39</v>
      </c>
      <c r="F29" s="2">
        <v>1000</v>
      </c>
      <c r="G29" s="10">
        <v>1200</v>
      </c>
      <c r="H29" s="1" t="s">
        <v>55</v>
      </c>
    </row>
    <row r="30" spans="1:8" x14ac:dyDescent="0.25">
      <c r="A30" s="12">
        <v>200</v>
      </c>
      <c r="B30" s="13" t="s">
        <v>62</v>
      </c>
      <c r="C30" s="14">
        <v>150</v>
      </c>
      <c r="D30" s="2">
        <v>0</v>
      </c>
      <c r="E30" s="11">
        <v>0</v>
      </c>
      <c r="F30" s="2">
        <v>150</v>
      </c>
      <c r="G30" s="10">
        <v>0</v>
      </c>
      <c r="H30" s="1" t="s">
        <v>28</v>
      </c>
    </row>
    <row r="31" spans="1:8" x14ac:dyDescent="0.25">
      <c r="A31" s="12">
        <v>17</v>
      </c>
      <c r="B31" s="13" t="s">
        <v>11</v>
      </c>
      <c r="C31" s="14">
        <v>500</v>
      </c>
      <c r="D31" s="2">
        <v>1113</v>
      </c>
      <c r="E31" s="15">
        <v>2.23</v>
      </c>
      <c r="F31" s="2">
        <v>1113</v>
      </c>
      <c r="G31" s="10">
        <v>1300</v>
      </c>
      <c r="H31" s="1" t="s">
        <v>34</v>
      </c>
    </row>
    <row r="32" spans="1:8" x14ac:dyDescent="0.25">
      <c r="A32" s="12">
        <v>2705</v>
      </c>
      <c r="B32" s="23" t="s">
        <v>63</v>
      </c>
      <c r="C32" s="14">
        <v>1800</v>
      </c>
      <c r="D32" s="2">
        <v>1125</v>
      </c>
      <c r="E32" s="11">
        <v>0.625</v>
      </c>
      <c r="F32" s="2">
        <v>1500</v>
      </c>
      <c r="G32" s="10">
        <v>1600</v>
      </c>
    </row>
    <row r="33" spans="1:8" x14ac:dyDescent="0.25">
      <c r="A33" s="12">
        <v>3830</v>
      </c>
      <c r="B33" s="31" t="s">
        <v>64</v>
      </c>
      <c r="C33" s="14">
        <v>5700</v>
      </c>
      <c r="D33" s="2">
        <v>0</v>
      </c>
      <c r="E33" s="11">
        <v>0</v>
      </c>
      <c r="F33" s="2">
        <v>2415</v>
      </c>
      <c r="G33" s="10">
        <v>4500</v>
      </c>
      <c r="H33" s="1" t="s">
        <v>76</v>
      </c>
    </row>
    <row r="34" spans="1:8" x14ac:dyDescent="0.25">
      <c r="A34" s="12">
        <v>419.64</v>
      </c>
      <c r="B34" s="13" t="s">
        <v>65</v>
      </c>
      <c r="C34" s="14">
        <v>450</v>
      </c>
      <c r="D34" s="2">
        <v>432.05</v>
      </c>
      <c r="E34" s="11">
        <v>0.96</v>
      </c>
      <c r="F34" s="2">
        <v>432.05</v>
      </c>
      <c r="G34" s="10">
        <v>450</v>
      </c>
      <c r="H34" s="1" t="s">
        <v>29</v>
      </c>
    </row>
    <row r="35" spans="1:8" x14ac:dyDescent="0.25">
      <c r="A35" s="12">
        <v>2030.35</v>
      </c>
      <c r="B35" s="13" t="s">
        <v>66</v>
      </c>
      <c r="C35" s="14">
        <v>2200</v>
      </c>
      <c r="D35" s="2">
        <v>1583.99</v>
      </c>
      <c r="E35" s="11">
        <v>0.72</v>
      </c>
      <c r="F35" s="2">
        <v>2400</v>
      </c>
      <c r="G35" s="10">
        <v>2500</v>
      </c>
      <c r="H35" s="1" t="s">
        <v>51</v>
      </c>
    </row>
    <row r="36" spans="1:8" x14ac:dyDescent="0.25">
      <c r="A36" s="12"/>
      <c r="B36" s="32" t="s">
        <v>26</v>
      </c>
      <c r="C36" s="14"/>
      <c r="D36" s="2">
        <v>2465.38</v>
      </c>
      <c r="F36" s="2">
        <v>2570.96</v>
      </c>
      <c r="G36" s="10">
        <v>2000</v>
      </c>
      <c r="H36" s="1" t="s">
        <v>48</v>
      </c>
    </row>
    <row r="37" spans="1:8" x14ac:dyDescent="0.25">
      <c r="A37" s="12">
        <v>11718.92</v>
      </c>
      <c r="B37" s="31" t="s">
        <v>12</v>
      </c>
      <c r="C37" s="14"/>
      <c r="D37" s="2">
        <v>9268.34</v>
      </c>
      <c r="F37" s="2">
        <v>9268.34</v>
      </c>
      <c r="G37" s="10">
        <v>500</v>
      </c>
      <c r="H37" s="1" t="s">
        <v>53</v>
      </c>
    </row>
    <row r="38" spans="1:8" x14ac:dyDescent="0.25">
      <c r="A38" s="12">
        <v>37250.339999999997</v>
      </c>
      <c r="C38" s="33">
        <f>SUM(C20:C35)</f>
        <v>24100</v>
      </c>
      <c r="D38" s="8">
        <f>SUM(D20:D37)</f>
        <v>24019.87</v>
      </c>
      <c r="E38" s="34">
        <v>0.89</v>
      </c>
      <c r="F38" s="8">
        <f>SUM(F20:F37)</f>
        <v>32734.559999999998</v>
      </c>
      <c r="G38" s="9">
        <f>SUM(G20:G37)</f>
        <v>27711</v>
      </c>
    </row>
    <row r="39" spans="1:8" x14ac:dyDescent="0.25">
      <c r="G39" s="10"/>
    </row>
    <row r="40" spans="1:8" x14ac:dyDescent="0.25">
      <c r="F40" s="12"/>
    </row>
    <row r="41" spans="1:8" x14ac:dyDescent="0.25">
      <c r="F41" s="1"/>
    </row>
    <row r="42" spans="1:8" x14ac:dyDescent="0.25">
      <c r="F42" s="1"/>
    </row>
    <row r="43" spans="1:8" x14ac:dyDescent="0.25">
      <c r="F43" s="1"/>
    </row>
    <row r="44" spans="1:8" x14ac:dyDescent="0.25">
      <c r="F44" s="1"/>
    </row>
    <row r="45" spans="1:8" x14ac:dyDescent="0.25">
      <c r="F45" s="1"/>
    </row>
    <row r="46" spans="1:8" x14ac:dyDescent="0.25">
      <c r="F46" s="1"/>
    </row>
    <row r="47" spans="1:8" x14ac:dyDescent="0.25">
      <c r="F47" s="1"/>
    </row>
    <row r="48" spans="1:8" x14ac:dyDescent="0.25">
      <c r="F48" s="1"/>
    </row>
    <row r="50" spans="1:9" x14ac:dyDescent="0.25">
      <c r="G50" s="10"/>
    </row>
    <row r="51" spans="1:9" x14ac:dyDescent="0.25">
      <c r="F51" s="1"/>
      <c r="I51" s="1" t="s">
        <v>81</v>
      </c>
    </row>
    <row r="52" spans="1:9" x14ac:dyDescent="0.25">
      <c r="F52" s="1"/>
    </row>
    <row r="53" spans="1:9" ht="31.5" x14ac:dyDescent="0.25">
      <c r="B53" s="1" t="s">
        <v>35</v>
      </c>
      <c r="E53" s="1"/>
      <c r="F53" s="2" t="s">
        <v>41</v>
      </c>
      <c r="G53" s="1" t="s">
        <v>19</v>
      </c>
      <c r="H53" s="1" t="s">
        <v>42</v>
      </c>
    </row>
    <row r="54" spans="1:9" x14ac:dyDescent="0.25">
      <c r="B54" s="1" t="s">
        <v>36</v>
      </c>
      <c r="C54" s="35">
        <v>21475.41</v>
      </c>
      <c r="E54" s="1"/>
      <c r="F54" s="36">
        <v>27711</v>
      </c>
      <c r="G54" s="37">
        <v>2711</v>
      </c>
      <c r="H54" s="38">
        <v>25000</v>
      </c>
    </row>
    <row r="55" spans="1:9" x14ac:dyDescent="0.25">
      <c r="B55" s="1" t="s">
        <v>37</v>
      </c>
      <c r="C55" s="35">
        <v>7713.69</v>
      </c>
      <c r="E55" s="1"/>
      <c r="F55" s="1"/>
    </row>
    <row r="56" spans="1:9" x14ac:dyDescent="0.25">
      <c r="B56" s="1" t="s">
        <v>43</v>
      </c>
      <c r="C56" s="35">
        <f>SUM(C54:C55)</f>
        <v>29189.1</v>
      </c>
      <c r="E56" s="1"/>
      <c r="F56" s="1"/>
    </row>
    <row r="57" spans="1:9" x14ac:dyDescent="0.25">
      <c r="D57" s="8"/>
      <c r="E57" s="46" t="s">
        <v>56</v>
      </c>
      <c r="F57" s="47"/>
      <c r="G57" s="47"/>
    </row>
    <row r="58" spans="1:9" x14ac:dyDescent="0.25">
      <c r="D58" s="8"/>
      <c r="E58" s="6" t="s">
        <v>45</v>
      </c>
      <c r="F58" s="8">
        <v>25000</v>
      </c>
      <c r="G58" s="40" t="s">
        <v>38</v>
      </c>
    </row>
    <row r="59" spans="1:9" ht="47.25" x14ac:dyDescent="0.25">
      <c r="D59" s="8"/>
      <c r="E59" s="6" t="s">
        <v>44</v>
      </c>
      <c r="F59" s="8">
        <v>29.55</v>
      </c>
      <c r="G59" s="9"/>
    </row>
    <row r="60" spans="1:9" x14ac:dyDescent="0.25">
      <c r="D60" s="8"/>
      <c r="E60" s="6" t="s">
        <v>46</v>
      </c>
      <c r="F60" s="8">
        <v>28.55</v>
      </c>
      <c r="G60" s="7"/>
    </row>
    <row r="61" spans="1:9" x14ac:dyDescent="0.25">
      <c r="D61" s="8"/>
      <c r="E61" s="6" t="s">
        <v>47</v>
      </c>
      <c r="F61" s="8">
        <v>1</v>
      </c>
      <c r="G61" s="7"/>
    </row>
    <row r="62" spans="1:9" x14ac:dyDescent="0.25">
      <c r="D62" s="8"/>
      <c r="E62" s="6"/>
      <c r="F62" s="8"/>
      <c r="G62" s="7"/>
    </row>
    <row r="63" spans="1:9" ht="31.5" x14ac:dyDescent="0.25">
      <c r="A63" s="3" t="s">
        <v>77</v>
      </c>
      <c r="B63" s="1" t="s">
        <v>67</v>
      </c>
      <c r="C63" s="3"/>
    </row>
    <row r="64" spans="1:9" x14ac:dyDescent="0.25">
      <c r="C64" s="3" t="s">
        <v>71</v>
      </c>
      <c r="D64" s="2">
        <v>200</v>
      </c>
    </row>
    <row r="65" spans="2:6" x14ac:dyDescent="0.25">
      <c r="C65" s="3" t="s">
        <v>72</v>
      </c>
      <c r="D65" s="2">
        <v>135</v>
      </c>
      <c r="E65" s="1"/>
      <c r="F65" s="1"/>
    </row>
    <row r="66" spans="2:6" ht="31.5" x14ac:dyDescent="0.25">
      <c r="C66" s="3" t="s">
        <v>68</v>
      </c>
      <c r="D66" s="2">
        <v>200</v>
      </c>
      <c r="E66" s="1"/>
      <c r="F66" s="1"/>
    </row>
    <row r="67" spans="2:6" x14ac:dyDescent="0.25">
      <c r="C67" s="3" t="s">
        <v>69</v>
      </c>
      <c r="D67" s="2">
        <v>35</v>
      </c>
    </row>
    <row r="68" spans="2:6" x14ac:dyDescent="0.25">
      <c r="C68" s="3" t="s">
        <v>70</v>
      </c>
      <c r="D68" s="2">
        <v>200</v>
      </c>
    </row>
    <row r="69" spans="2:6" x14ac:dyDescent="0.25">
      <c r="C69" s="3" t="s">
        <v>73</v>
      </c>
      <c r="D69" s="2">
        <v>200</v>
      </c>
    </row>
    <row r="70" spans="2:6" x14ac:dyDescent="0.25">
      <c r="C70" s="3" t="s">
        <v>74</v>
      </c>
      <c r="D70" s="2">
        <v>200</v>
      </c>
    </row>
    <row r="71" spans="2:6" x14ac:dyDescent="0.25">
      <c r="C71" s="3"/>
      <c r="D71" s="2">
        <f>SUM(D63:D70)</f>
        <v>1170</v>
      </c>
    </row>
    <row r="72" spans="2:6" x14ac:dyDescent="0.25">
      <c r="C72" s="3"/>
    </row>
    <row r="73" spans="2:6" x14ac:dyDescent="0.25">
      <c r="B73" s="39" t="s">
        <v>75</v>
      </c>
      <c r="C73" s="39"/>
    </row>
    <row r="74" spans="2:6" x14ac:dyDescent="0.25">
      <c r="B74" s="42" t="s">
        <v>78</v>
      </c>
      <c r="C74" s="43"/>
      <c r="D74" s="43"/>
      <c r="E74" s="43"/>
      <c r="F74" s="43"/>
    </row>
  </sheetData>
  <sortState xmlns:xlrd2="http://schemas.microsoft.com/office/spreadsheetml/2017/richdata2" ref="A20:H37">
    <sortCondition ref="B20:B37"/>
  </sortState>
  <mergeCells count="3">
    <mergeCell ref="B74:F74"/>
    <mergeCell ref="C2:G2"/>
    <mergeCell ref="E57:G57"/>
  </mergeCells>
  <printOptions gridLines="1"/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2019-12-30T16:54:54Z</cp:lastPrinted>
  <dcterms:created xsi:type="dcterms:W3CDTF">2019-09-13T11:26:18Z</dcterms:created>
  <dcterms:modified xsi:type="dcterms:W3CDTF">2020-04-07T10:58:56Z</dcterms:modified>
</cp:coreProperties>
</file>